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Research\MSB\April 2016\Finals\"/>
    </mc:Choice>
  </mc:AlternateContent>
  <bookViews>
    <workbookView xWindow="0" yWindow="0" windowWidth="21600" windowHeight="8535"/>
  </bookViews>
  <sheets>
    <sheet name="table 14-bulletin" sheetId="1" r:id="rId1"/>
  </sheets>
  <definedNames>
    <definedName name="_xlnm.Print_Area" localSheetId="0">'table 14-bulletin'!$A$1:$AX$29</definedName>
    <definedName name="Z_18D8CD32_8864_4662_97A6_A9DC62184204_.wvu.Cols" localSheetId="0" hidden="1">'table 14-bulletin'!$B:$AL</definedName>
    <definedName name="Z_2EED7BB1_5B09_4FA3_A8E2_BDF07B07F983_.wvu.Cols" localSheetId="0" hidden="1">'table 14-bulletin'!$B:$AF</definedName>
    <definedName name="Z_37C0B3FA_6A9F_4AA9_86D5_5C3C21B132D5_.wvu.Cols" localSheetId="0" hidden="1">'table 14-bulletin'!$B:$AG</definedName>
    <definedName name="Z_37C0B3FA_6A9F_4AA9_86D5_5C3C21B132D5_.wvu.PrintArea" localSheetId="0" hidden="1">'table 14-bulletin'!$A$1:$AR$26</definedName>
    <definedName name="Z_4290ED33_AC36_4438_BB34_BC28E8E334DC_.wvu.Cols" localSheetId="0" hidden="1">'table 14-bulletin'!$B:$AG</definedName>
    <definedName name="Z_4290ED33_AC36_4438_BB34_BC28E8E334DC_.wvu.PrintArea" localSheetId="0" hidden="1">'table 14-bulletin'!$A$1:$AR$26</definedName>
    <definedName name="Z_5A4DA11A_D85F_4D3D_84C8_FE9DF11992E8_.wvu.Cols" localSheetId="0" hidden="1">'table 14-bulletin'!$B:$AG</definedName>
    <definedName name="Z_5A4DA11A_D85F_4D3D_84C8_FE9DF11992E8_.wvu.PrintArea" localSheetId="0" hidden="1">'table 14-bulletin'!$A$1:$AR$26</definedName>
    <definedName name="Z_6EF0B571_DB58_49F2_9CB1_0B66558D203B_.wvu.Cols" localSheetId="0" hidden="1">'table 14-bulletin'!$B:$AG</definedName>
    <definedName name="Z_6EF0B571_DB58_49F2_9CB1_0B66558D203B_.wvu.PrintArea" localSheetId="0" hidden="1">'table 14-bulletin'!$A$1:$AR$26</definedName>
    <definedName name="Z_C45FDDB5_AD31_4573_8BA0_5CCBB2607ECB_.wvu.Cols" localSheetId="0" hidden="1">'table 14-bulletin'!$B:$AG</definedName>
    <definedName name="Z_C45FDDB5_AD31_4573_8BA0_5CCBB2607ECB_.wvu.PrintArea" localSheetId="0" hidden="1">'table 14-bulletin'!$A$1:$AR$26</definedName>
    <definedName name="Z_DA931E55_E5FC_4829_A4A1_E2F1FD8795A9_.wvu.Cols" localSheetId="0" hidden="1">'table 14-bulletin'!$B:$AG</definedName>
    <definedName name="Z_DA931E55_E5FC_4829_A4A1_E2F1FD8795A9_.wvu.PrintArea" localSheetId="0" hidden="1">'table 14-bulletin'!$A$1:$AR$26</definedName>
    <definedName name="Z_FE248A6A_5026_4F43_82C8_B1CE482CA81B_.wvu.Cols" localSheetId="0" hidden="1">'table 14-bulletin'!$B:$AG</definedName>
    <definedName name="Z_FE248A6A_5026_4F43_82C8_B1CE482CA81B_.wvu.PrintArea" localSheetId="0" hidden="1">'table 14-bulletin'!$A$1:$AR$26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" i="1" l="1"/>
  <c r="N23" i="1"/>
  <c r="M23" i="1"/>
  <c r="AS14" i="1"/>
  <c r="N11" i="1"/>
  <c r="M11" i="1"/>
</calcChain>
</file>

<file path=xl/sharedStrings.xml><?xml version="1.0" encoding="utf-8"?>
<sst xmlns="http://schemas.openxmlformats.org/spreadsheetml/2006/main" count="24" uniqueCount="23">
  <si>
    <t>(Rs million)</t>
  </si>
  <si>
    <t>ASSETS</t>
  </si>
  <si>
    <t xml:space="preserve">Liquid Assets </t>
  </si>
  <si>
    <t>Investment in Leased Assets</t>
  </si>
  <si>
    <t>Investment in Shares &amp; Securities</t>
  </si>
  <si>
    <t>Loans</t>
  </si>
  <si>
    <t>Fixed Assets</t>
  </si>
  <si>
    <t>Other Assets</t>
  </si>
  <si>
    <t>TOTAL ASSETS</t>
  </si>
  <si>
    <t>LIABILITIES</t>
  </si>
  <si>
    <t>Share Capital (including share premium)</t>
  </si>
  <si>
    <t>Reserves and Surplus</t>
  </si>
  <si>
    <t>Shareholders' Loan</t>
  </si>
  <si>
    <t>Net income / (expenditure) for current year</t>
  </si>
  <si>
    <t>Deposits and Long-Term Liabilities</t>
  </si>
  <si>
    <t xml:space="preserve">  o/w: Deposits</t>
  </si>
  <si>
    <t>Borrowings</t>
  </si>
  <si>
    <t>Other Liabilities</t>
  </si>
  <si>
    <t>TOTAL LIABILITIES</t>
  </si>
  <si>
    <t>Figures may not add up to totals due to rounding.</t>
  </si>
  <si>
    <t>* Include all Non-Bank Deposit Taking Institutions other than Mauritius Housing Company Ltd and The Mauritius Civil Service Mutual Aid Association Ltd.</t>
  </si>
  <si>
    <t>Source: Supervision Department.</t>
  </si>
  <si>
    <t>Table 14: Assets and Liabilities of Non-Bank Deposit Taking Leasing Companies *: March 2015 to February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</si>
</sst>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/>
    <xf numFmtId="0" fontId="1" fillId="0" borderId="0" xfId="0" applyFont="1"/>
    <xf numFmtId="0" fontId="3" fillId="0" borderId="0" xfId="0" applyFont="1" applyAlignment="1">
      <alignment horizontal="right"/>
    </xf>
    <xf numFmtId="164" fontId="3" fillId="0" borderId="0" xfId="1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4" fillId="2" borderId="2" xfId="0" applyFont="1" applyFill="1" applyBorder="1"/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4" fontId="2" fillId="0" borderId="1" xfId="1" applyNumberFormat="1" applyFont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4" fillId="0" borderId="0" xfId="0" applyFont="1" applyBorder="1" applyAlignment="1">
      <alignment horizontal="center"/>
    </xf>
    <xf numFmtId="164" fontId="4" fillId="0" borderId="2" xfId="1" applyNumberFormat="1" applyFont="1" applyBorder="1"/>
    <xf numFmtId="0" fontId="5" fillId="2" borderId="2" xfId="0" applyFont="1" applyFill="1" applyBorder="1"/>
    <xf numFmtId="164" fontId="5" fillId="0" borderId="2" xfId="1" applyNumberFormat="1" applyFont="1" applyBorder="1"/>
    <xf numFmtId="0" fontId="4" fillId="0" borderId="0" xfId="0" applyFont="1"/>
    <xf numFmtId="0" fontId="2" fillId="2" borderId="1" xfId="0" applyFont="1" applyFill="1" applyBorder="1"/>
    <xf numFmtId="164" fontId="2" fillId="0" borderId="1" xfId="1" applyNumberFormat="1" applyFont="1" applyBorder="1"/>
    <xf numFmtId="164" fontId="2" fillId="0" borderId="1" xfId="1" applyNumberFormat="1" applyFont="1" applyFill="1" applyBorder="1"/>
    <xf numFmtId="0" fontId="3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" fillId="0" borderId="0" xfId="0" applyFont="1" applyBorder="1"/>
    <xf numFmtId="165" fontId="1" fillId="0" borderId="0" xfId="0" applyNumberFormat="1" applyFont="1" applyBorder="1"/>
    <xf numFmtId="166" fontId="1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1"/>
  <sheetViews>
    <sheetView tabSelected="1" workbookViewId="0">
      <pane xSplit="38" ySplit="4" topLeftCell="AQ5" activePane="bottomRight" state="frozen"/>
      <selection pane="topRight" activeCell="AM1" sqref="AM1"/>
      <selection pane="bottomLeft" activeCell="A5" sqref="A5"/>
      <selection pane="bottomRight" activeCell="AU2" sqref="AU2"/>
    </sheetView>
  </sheetViews>
  <sheetFormatPr defaultRowHeight="12.75" x14ac:dyDescent="0.2"/>
  <cols>
    <col min="1" max="1" width="48.85546875" style="2" customWidth="1"/>
    <col min="2" max="38" width="13.28515625" style="2" hidden="1" customWidth="1"/>
    <col min="39" max="51" width="13.28515625" style="2" customWidth="1"/>
    <col min="52" max="16384" width="9.140625" style="2"/>
  </cols>
  <sheetData>
    <row r="1" spans="1:51" ht="15.75" x14ac:dyDescent="0.25">
      <c r="A1" s="1" t="s">
        <v>22</v>
      </c>
    </row>
    <row r="2" spans="1:51" ht="15.75" x14ac:dyDescent="0.25">
      <c r="A2" s="1"/>
    </row>
    <row r="3" spans="1:51" ht="15.75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R3" s="3"/>
      <c r="AS3" s="3"/>
      <c r="AV3" s="3"/>
      <c r="AW3" s="3"/>
      <c r="AX3" s="4" t="s">
        <v>0</v>
      </c>
      <c r="AY3" s="3"/>
    </row>
    <row r="4" spans="1:51" ht="15.75" x14ac:dyDescent="0.25">
      <c r="A4" s="5" t="s">
        <v>1</v>
      </c>
      <c r="B4" s="6">
        <v>40940</v>
      </c>
      <c r="C4" s="6">
        <v>40969</v>
      </c>
      <c r="D4" s="6">
        <v>41000</v>
      </c>
      <c r="E4" s="6">
        <v>41030</v>
      </c>
      <c r="F4" s="6">
        <v>41061</v>
      </c>
      <c r="G4" s="6">
        <v>41091</v>
      </c>
      <c r="H4" s="6">
        <v>41122</v>
      </c>
      <c r="I4" s="6">
        <v>41153</v>
      </c>
      <c r="J4" s="6">
        <v>41183</v>
      </c>
      <c r="K4" s="6">
        <v>41214</v>
      </c>
      <c r="L4" s="6">
        <v>41244</v>
      </c>
      <c r="M4" s="6">
        <v>41275</v>
      </c>
      <c r="N4" s="6">
        <v>41306</v>
      </c>
      <c r="O4" s="6">
        <v>41334</v>
      </c>
      <c r="P4" s="6">
        <v>41365</v>
      </c>
      <c r="Q4" s="6">
        <v>41395</v>
      </c>
      <c r="R4" s="6">
        <v>41426</v>
      </c>
      <c r="S4" s="6">
        <v>41456</v>
      </c>
      <c r="T4" s="6">
        <v>41487</v>
      </c>
      <c r="U4" s="6">
        <v>41518</v>
      </c>
      <c r="V4" s="6">
        <v>41548</v>
      </c>
      <c r="W4" s="6">
        <v>41579</v>
      </c>
      <c r="X4" s="6">
        <v>41609</v>
      </c>
      <c r="Y4" s="6">
        <v>41640</v>
      </c>
      <c r="Z4" s="6">
        <v>41671</v>
      </c>
      <c r="AA4" s="6">
        <v>41699</v>
      </c>
      <c r="AB4" s="6">
        <v>41730</v>
      </c>
      <c r="AC4" s="6">
        <v>41760</v>
      </c>
      <c r="AD4" s="6">
        <v>41791</v>
      </c>
      <c r="AE4" s="6">
        <v>41821</v>
      </c>
      <c r="AF4" s="6">
        <v>41852</v>
      </c>
      <c r="AG4" s="6">
        <v>41883</v>
      </c>
      <c r="AH4" s="6">
        <v>41913</v>
      </c>
      <c r="AI4" s="6">
        <v>41944</v>
      </c>
      <c r="AJ4" s="6">
        <v>41974</v>
      </c>
      <c r="AK4" s="6">
        <v>42005</v>
      </c>
      <c r="AL4" s="6">
        <v>42036</v>
      </c>
      <c r="AM4" s="6">
        <v>42064</v>
      </c>
      <c r="AN4" s="6">
        <v>42095</v>
      </c>
      <c r="AO4" s="6">
        <v>42125</v>
      </c>
      <c r="AP4" s="6">
        <v>42156</v>
      </c>
      <c r="AQ4" s="6">
        <v>42186</v>
      </c>
      <c r="AR4" s="6">
        <v>42217</v>
      </c>
      <c r="AS4" s="6">
        <v>42248</v>
      </c>
      <c r="AT4" s="6">
        <v>42278</v>
      </c>
      <c r="AU4" s="6">
        <v>42309</v>
      </c>
      <c r="AV4" s="6">
        <v>42339</v>
      </c>
      <c r="AW4" s="6">
        <v>42370</v>
      </c>
      <c r="AX4" s="6">
        <v>42401</v>
      </c>
      <c r="AY4"/>
    </row>
    <row r="5" spans="1:51" ht="15" x14ac:dyDescent="0.2">
      <c r="A5" s="7" t="s">
        <v>2</v>
      </c>
      <c r="B5" s="8">
        <v>3784.9486335699999</v>
      </c>
      <c r="C5" s="8">
        <v>4146.7953958849994</v>
      </c>
      <c r="D5" s="8">
        <v>4022.084003985</v>
      </c>
      <c r="E5" s="8">
        <v>3584.497060485</v>
      </c>
      <c r="F5" s="8">
        <v>3225.2424225109999</v>
      </c>
      <c r="G5" s="8">
        <v>3388.0164518410006</v>
      </c>
      <c r="H5" s="8">
        <v>3213.4017549810055</v>
      </c>
      <c r="I5" s="8">
        <v>3294.4372535110065</v>
      </c>
      <c r="J5" s="8">
        <v>3154.4285983910063</v>
      </c>
      <c r="K5" s="8">
        <v>3148.0892080410067</v>
      </c>
      <c r="L5" s="8">
        <v>3345.1358636110058</v>
      </c>
      <c r="M5" s="8">
        <v>3128.3774049100002</v>
      </c>
      <c r="N5" s="8">
        <v>3203.3190910810063</v>
      </c>
      <c r="O5" s="8">
        <v>3322.5468090010063</v>
      </c>
      <c r="P5" s="8">
        <v>3313.392617461006</v>
      </c>
      <c r="Q5" s="8">
        <v>3325.3249562447063</v>
      </c>
      <c r="R5" s="8">
        <v>3428.9582647047064</v>
      </c>
      <c r="S5" s="8">
        <v>3200.2595633639089</v>
      </c>
      <c r="T5" s="8">
        <v>3427.7854060795316</v>
      </c>
      <c r="U5" s="8">
        <v>3675.1366027608988</v>
      </c>
      <c r="V5" s="8">
        <v>3458.5248819868975</v>
      </c>
      <c r="W5" s="8">
        <v>3286.6199989168977</v>
      </c>
      <c r="X5" s="8">
        <v>3316.0467721327036</v>
      </c>
      <c r="Y5" s="8">
        <v>3201.0535848027043</v>
      </c>
      <c r="Z5" s="8">
        <v>3244.2693786322957</v>
      </c>
      <c r="AA5" s="8">
        <v>3209.5673300822955</v>
      </c>
      <c r="AB5" s="8">
        <v>3372.8599289422968</v>
      </c>
      <c r="AC5" s="8">
        <v>3262.1931688182876</v>
      </c>
      <c r="AD5" s="8">
        <v>3357.269089338251</v>
      </c>
      <c r="AE5" s="8">
        <v>3454.970170245861</v>
      </c>
      <c r="AF5" s="8">
        <v>3199.8626864938701</v>
      </c>
      <c r="AG5" s="8">
        <v>3611.2009549747509</v>
      </c>
      <c r="AH5" s="8">
        <v>3738.534652824751</v>
      </c>
      <c r="AI5" s="8">
        <v>3669.9878765200015</v>
      </c>
      <c r="AJ5" s="8">
        <v>3829.0192880300006</v>
      </c>
      <c r="AK5" s="8">
        <v>3696.6955143384366</v>
      </c>
      <c r="AL5" s="8">
        <v>3877.2012400383878</v>
      </c>
      <c r="AM5" s="8">
        <v>4057.4989944483882</v>
      </c>
      <c r="AN5" s="8">
        <v>3787.1285439083886</v>
      </c>
      <c r="AO5" s="8">
        <v>3805.8541573683879</v>
      </c>
      <c r="AP5" s="8">
        <v>4098.195514651612</v>
      </c>
      <c r="AQ5" s="8">
        <v>3667.253724035113</v>
      </c>
      <c r="AR5" s="8">
        <v>3618.0046117023244</v>
      </c>
      <c r="AS5" s="8">
        <v>3759.7951593273237</v>
      </c>
      <c r="AT5" s="8">
        <v>3443.2439499577231</v>
      </c>
      <c r="AU5" s="8">
        <v>3699.9854227800001</v>
      </c>
      <c r="AV5" s="8">
        <v>3589.3408642577242</v>
      </c>
      <c r="AW5" s="8">
        <v>3539.1884541786817</v>
      </c>
      <c r="AX5" s="8">
        <v>3434.3436062520545</v>
      </c>
      <c r="AY5"/>
    </row>
    <row r="6" spans="1:51" ht="15" x14ac:dyDescent="0.2">
      <c r="A6" s="7" t="s">
        <v>3</v>
      </c>
      <c r="B6" s="9">
        <v>9316.2234302199995</v>
      </c>
      <c r="C6" s="9">
        <v>9415.8096210905005</v>
      </c>
      <c r="D6" s="9">
        <v>9535.3307578904987</v>
      </c>
      <c r="E6" s="9">
        <v>7634.3834235704999</v>
      </c>
      <c r="F6" s="9">
        <v>7685.6638522344992</v>
      </c>
      <c r="G6" s="9">
        <v>7769.0335341344999</v>
      </c>
      <c r="H6" s="9">
        <v>7781.6829723244946</v>
      </c>
      <c r="I6" s="9">
        <v>7825.2223860644945</v>
      </c>
      <c r="J6" s="9">
        <v>7905.8672250044929</v>
      </c>
      <c r="K6" s="9">
        <v>7949.0957587237699</v>
      </c>
      <c r="L6" s="9">
        <v>8093.0274049682712</v>
      </c>
      <c r="M6" s="9">
        <v>8105.9256304500004</v>
      </c>
      <c r="N6" s="9">
        <v>8122.4054758394614</v>
      </c>
      <c r="O6" s="9">
        <v>8173.5077580255911</v>
      </c>
      <c r="P6" s="9">
        <v>8181.4418704855907</v>
      </c>
      <c r="Q6" s="9">
        <v>8248.0292083418917</v>
      </c>
      <c r="R6" s="9">
        <v>8327.257198237392</v>
      </c>
      <c r="S6" s="9">
        <v>8362.6018428981879</v>
      </c>
      <c r="T6" s="9">
        <v>8616.3561014105671</v>
      </c>
      <c r="U6" s="9">
        <v>8540.2080518612001</v>
      </c>
      <c r="V6" s="9">
        <v>8725.4808364296132</v>
      </c>
      <c r="W6" s="9">
        <v>8992.3185840638089</v>
      </c>
      <c r="X6" s="9">
        <v>9146.039682133809</v>
      </c>
      <c r="Y6" s="9">
        <v>9175.2192890207971</v>
      </c>
      <c r="Z6" s="9">
        <v>9165.592346084215</v>
      </c>
      <c r="AA6" s="9">
        <v>9268.3452642042157</v>
      </c>
      <c r="AB6" s="9">
        <v>9265.6731395319603</v>
      </c>
      <c r="AC6" s="9">
        <v>9443.9182049919418</v>
      </c>
      <c r="AD6" s="9">
        <v>9436.8506816582358</v>
      </c>
      <c r="AE6" s="9">
        <v>9484.7520766305843</v>
      </c>
      <c r="AF6" s="9">
        <v>9672.0489355405734</v>
      </c>
      <c r="AG6" s="9">
        <v>9624.0057615456135</v>
      </c>
      <c r="AH6" s="9">
        <v>9714.1897551355596</v>
      </c>
      <c r="AI6" s="9">
        <v>9831.3831511399912</v>
      </c>
      <c r="AJ6" s="9">
        <v>9827.8521064000015</v>
      </c>
      <c r="AK6" s="9">
        <v>9877.0160043965298</v>
      </c>
      <c r="AL6" s="9">
        <v>9829.7011622365717</v>
      </c>
      <c r="AM6" s="9">
        <v>9871.1268300740157</v>
      </c>
      <c r="AN6" s="9">
        <v>9952.575729425751</v>
      </c>
      <c r="AO6" s="9">
        <v>9997.967484201452</v>
      </c>
      <c r="AP6" s="9">
        <v>10008.43832362624</v>
      </c>
      <c r="AQ6" s="8">
        <v>10011.175122769673</v>
      </c>
      <c r="AR6" s="8">
        <v>10098.517125396067</v>
      </c>
      <c r="AS6" s="8">
        <v>10207.617707772424</v>
      </c>
      <c r="AT6" s="8">
        <v>10276.030584333654</v>
      </c>
      <c r="AU6" s="8">
        <v>10275.747553329642</v>
      </c>
      <c r="AV6" s="9">
        <v>10416.145620100175</v>
      </c>
      <c r="AW6" s="9">
        <v>10420.027987303169</v>
      </c>
      <c r="AX6" s="9">
        <v>10446.55052447</v>
      </c>
      <c r="AY6"/>
    </row>
    <row r="7" spans="1:51" ht="15" x14ac:dyDescent="0.2">
      <c r="A7" s="7" t="s">
        <v>4</v>
      </c>
      <c r="B7" s="8">
        <v>1290.6051660000001</v>
      </c>
      <c r="C7" s="8">
        <v>1277.0112658987998</v>
      </c>
      <c r="D7" s="8">
        <v>1278.857266</v>
      </c>
      <c r="E7" s="8">
        <v>1051.3130000000001</v>
      </c>
      <c r="F7" s="8">
        <v>1106.2239999999999</v>
      </c>
      <c r="G7" s="8">
        <v>1106.097</v>
      </c>
      <c r="H7" s="8">
        <v>1105.9380000000001</v>
      </c>
      <c r="I7" s="8">
        <v>1106.499</v>
      </c>
      <c r="J7" s="8">
        <v>1186.9690000000001</v>
      </c>
      <c r="K7" s="8">
        <v>1211.5940000000001</v>
      </c>
      <c r="L7" s="8">
        <v>1212.627</v>
      </c>
      <c r="M7" s="8">
        <v>1398.2760000000001</v>
      </c>
      <c r="N7" s="8">
        <v>1399.2170000000001</v>
      </c>
      <c r="O7" s="8">
        <v>1399.761</v>
      </c>
      <c r="P7" s="8">
        <v>1193.356</v>
      </c>
      <c r="Q7" s="8">
        <v>1130.297</v>
      </c>
      <c r="R7" s="8">
        <v>1101.19</v>
      </c>
      <c r="S7" s="8">
        <v>1057.5060000000001</v>
      </c>
      <c r="T7" s="8">
        <v>1058.1569999999999</v>
      </c>
      <c r="U7" s="8">
        <v>1110.588</v>
      </c>
      <c r="V7" s="8">
        <v>1061.039</v>
      </c>
      <c r="W7" s="8">
        <v>1061.634</v>
      </c>
      <c r="X7" s="8">
        <v>1061.9880000000001</v>
      </c>
      <c r="Y7" s="8">
        <v>957.51099999999997</v>
      </c>
      <c r="Z7" s="8">
        <v>1007.919</v>
      </c>
      <c r="AA7" s="8">
        <v>1110.106</v>
      </c>
      <c r="AB7" s="8">
        <v>1135.75</v>
      </c>
      <c r="AC7" s="8">
        <v>1168.5239999999999</v>
      </c>
      <c r="AD7" s="8">
        <v>1173.8989999999999</v>
      </c>
      <c r="AE7" s="8">
        <v>1173.9290000000001</v>
      </c>
      <c r="AF7" s="8">
        <v>1128.962</v>
      </c>
      <c r="AG7" s="8">
        <v>1153.1197500000001</v>
      </c>
      <c r="AH7" s="8">
        <v>1099.771</v>
      </c>
      <c r="AI7" s="8">
        <v>1093.9359999999999</v>
      </c>
      <c r="AJ7" s="8">
        <v>1094.367</v>
      </c>
      <c r="AK7" s="8">
        <v>1015.933</v>
      </c>
      <c r="AL7" s="8">
        <v>939.09500000000003</v>
      </c>
      <c r="AM7" s="8">
        <v>982.322</v>
      </c>
      <c r="AN7" s="8">
        <v>1027.1479999999999</v>
      </c>
      <c r="AO7" s="8">
        <v>838.95699999999999</v>
      </c>
      <c r="AP7" s="8">
        <v>787.16300000000001</v>
      </c>
      <c r="AQ7" s="8">
        <v>827.42700000000002</v>
      </c>
      <c r="AR7" s="8">
        <v>826.66099999999994</v>
      </c>
      <c r="AS7" s="8">
        <v>817.45899999999995</v>
      </c>
      <c r="AT7" s="8">
        <v>819.81299999999999</v>
      </c>
      <c r="AU7" s="8">
        <v>831.47699999999998</v>
      </c>
      <c r="AV7" s="8">
        <v>831.27599999999995</v>
      </c>
      <c r="AW7" s="8">
        <v>829.80799999999999</v>
      </c>
      <c r="AX7" s="8">
        <v>832.09500000000003</v>
      </c>
      <c r="AY7"/>
    </row>
    <row r="8" spans="1:51" ht="15" x14ac:dyDescent="0.2">
      <c r="A8" s="7" t="s">
        <v>5</v>
      </c>
      <c r="B8" s="9">
        <v>1049.5340839299993</v>
      </c>
      <c r="C8" s="9">
        <v>1035.4049702700015</v>
      </c>
      <c r="D8" s="9">
        <v>1040.5369035600033</v>
      </c>
      <c r="E8" s="9">
        <v>1017.7621709900027</v>
      </c>
      <c r="F8" s="9">
        <v>1053.8905977500001</v>
      </c>
      <c r="G8" s="9">
        <v>1026.8778699199981</v>
      </c>
      <c r="H8" s="9">
        <v>1029.0696868600005</v>
      </c>
      <c r="I8" s="9">
        <v>1066.4551997700005</v>
      </c>
      <c r="J8" s="9">
        <v>1035.9338482200012</v>
      </c>
      <c r="K8" s="9">
        <v>1101.7836990000019</v>
      </c>
      <c r="L8" s="9">
        <v>1101.4117712299994</v>
      </c>
      <c r="M8" s="9">
        <v>1059.8975900900002</v>
      </c>
      <c r="N8" s="9">
        <v>1144.7319792299995</v>
      </c>
      <c r="O8" s="9">
        <v>1145.6658957799989</v>
      </c>
      <c r="P8" s="9">
        <v>1034.1520761699983</v>
      </c>
      <c r="Q8" s="9">
        <v>1024.829464619999</v>
      </c>
      <c r="R8" s="9">
        <v>1116.2583365200005</v>
      </c>
      <c r="S8" s="9">
        <v>1038.7184114700012</v>
      </c>
      <c r="T8" s="9">
        <v>1128.2178182700004</v>
      </c>
      <c r="U8" s="9">
        <v>1022.4848672200012</v>
      </c>
      <c r="V8" s="9">
        <v>959.63591970000073</v>
      </c>
      <c r="W8" s="9">
        <v>982.01230300999828</v>
      </c>
      <c r="X8" s="9">
        <v>939.57567293000034</v>
      </c>
      <c r="Y8" s="9">
        <v>939.52300000000002</v>
      </c>
      <c r="Z8" s="9">
        <v>949.51946127000429</v>
      </c>
      <c r="AA8" s="9">
        <v>944.67310577999501</v>
      </c>
      <c r="AB8" s="9">
        <v>922.92985149999618</v>
      </c>
      <c r="AC8" s="9">
        <v>925.58467952999501</v>
      </c>
      <c r="AD8" s="9">
        <v>929.61111616999813</v>
      </c>
      <c r="AE8" s="9">
        <v>927.90292083999634</v>
      </c>
      <c r="AF8" s="9">
        <v>950.25936095999907</v>
      </c>
      <c r="AG8" s="9">
        <v>947.22736095999903</v>
      </c>
      <c r="AH8" s="9">
        <v>405.63400000000001</v>
      </c>
      <c r="AI8" s="9">
        <v>973.7171097900009</v>
      </c>
      <c r="AJ8" s="9">
        <v>2915.3857860599974</v>
      </c>
      <c r="AK8" s="9">
        <v>914.95158881999964</v>
      </c>
      <c r="AL8" s="9">
        <v>940.64749199000164</v>
      </c>
      <c r="AM8" s="9">
        <v>898.06081856999776</v>
      </c>
      <c r="AN8" s="9">
        <v>904.00015748000044</v>
      </c>
      <c r="AO8" s="9">
        <v>923.54817405000017</v>
      </c>
      <c r="AP8" s="9">
        <v>900.22477961999994</v>
      </c>
      <c r="AQ8" s="8">
        <v>893.62689414000317</v>
      </c>
      <c r="AR8" s="8">
        <v>889.35303468999575</v>
      </c>
      <c r="AS8" s="8">
        <v>888.45204606999971</v>
      </c>
      <c r="AT8" s="8">
        <v>886.67939750000187</v>
      </c>
      <c r="AU8" s="8">
        <v>882.29426043999581</v>
      </c>
      <c r="AV8" s="9">
        <v>867.77306620999627</v>
      </c>
      <c r="AW8" s="9">
        <v>890.79272574999618</v>
      </c>
      <c r="AX8" s="9">
        <v>865.89003259000015</v>
      </c>
      <c r="AY8"/>
    </row>
    <row r="9" spans="1:51" ht="15" x14ac:dyDescent="0.2">
      <c r="A9" s="7" t="s">
        <v>6</v>
      </c>
      <c r="B9" s="8">
        <v>1753.9680650199998</v>
      </c>
      <c r="C9" s="8">
        <v>1774.1520941600004</v>
      </c>
      <c r="D9" s="8">
        <v>1787.8331137299999</v>
      </c>
      <c r="E9" s="8">
        <v>1395.2307854299997</v>
      </c>
      <c r="F9" s="8">
        <v>1472.85677018</v>
      </c>
      <c r="G9" s="8">
        <v>1475.1329524554644</v>
      </c>
      <c r="H9" s="8">
        <v>1467.34213931</v>
      </c>
      <c r="I9" s="8">
        <v>1470.5541987900001</v>
      </c>
      <c r="J9" s="8">
        <v>1491.4065421199998</v>
      </c>
      <c r="K9" s="8">
        <v>1518.9228208700001</v>
      </c>
      <c r="L9" s="8">
        <v>1594.0724050400001</v>
      </c>
      <c r="M9" s="8">
        <v>1606.2662365599999</v>
      </c>
      <c r="N9" s="8">
        <v>1605.2700167499995</v>
      </c>
      <c r="O9" s="8">
        <v>1585.0209128299998</v>
      </c>
      <c r="P9" s="8">
        <v>1581.5227964000001</v>
      </c>
      <c r="Q9" s="8">
        <v>1594.7889929200001</v>
      </c>
      <c r="R9" s="8">
        <v>1633.2042625899996</v>
      </c>
      <c r="S9" s="8">
        <v>1628.5791776099998</v>
      </c>
      <c r="T9" s="8">
        <v>1607.4693381700001</v>
      </c>
      <c r="U9" s="8">
        <v>1580.6486043600003</v>
      </c>
      <c r="V9" s="8">
        <v>1608.4649095600003</v>
      </c>
      <c r="W9" s="8">
        <v>1604.9155631599999</v>
      </c>
      <c r="X9" s="8">
        <v>1595.2074937100001</v>
      </c>
      <c r="Y9" s="8">
        <v>1586.6967480300002</v>
      </c>
      <c r="Z9" s="8">
        <v>1576.4994108699998</v>
      </c>
      <c r="AA9" s="8">
        <v>1587.5429659400004</v>
      </c>
      <c r="AB9" s="8">
        <v>1582.2983194999997</v>
      </c>
      <c r="AC9" s="8">
        <v>1610.9319729000001</v>
      </c>
      <c r="AD9" s="8">
        <v>1633.3828057500002</v>
      </c>
      <c r="AE9" s="8">
        <v>1636.210760430793</v>
      </c>
      <c r="AF9" s="8">
        <v>1689.0061177341456</v>
      </c>
      <c r="AG9" s="8">
        <v>1683.9681872263866</v>
      </c>
      <c r="AH9" s="8">
        <v>1728.4101491355852</v>
      </c>
      <c r="AI9" s="8">
        <v>1749.15051756</v>
      </c>
      <c r="AJ9" s="8">
        <v>1784.8334949700002</v>
      </c>
      <c r="AK9" s="8">
        <v>1746.4247669700007</v>
      </c>
      <c r="AL9" s="8">
        <v>1723.7254569800004</v>
      </c>
      <c r="AM9" s="8">
        <v>1703.6596541400013</v>
      </c>
      <c r="AN9" s="8">
        <v>1772.4242830200019</v>
      </c>
      <c r="AO9" s="8">
        <v>1734.3680079200019</v>
      </c>
      <c r="AP9" s="8">
        <v>1732.5763233996006</v>
      </c>
      <c r="AQ9" s="8">
        <v>1738.1832551200009</v>
      </c>
      <c r="AR9" s="8">
        <v>1759.5888913400015</v>
      </c>
      <c r="AS9" s="8">
        <v>1767.1726364899998</v>
      </c>
      <c r="AT9" s="8">
        <v>1785.8085636100016</v>
      </c>
      <c r="AU9" s="8">
        <v>1771.8237305300022</v>
      </c>
      <c r="AV9" s="8">
        <v>1774.7141900800025</v>
      </c>
      <c r="AW9" s="8">
        <v>1750.6291802500009</v>
      </c>
      <c r="AX9" s="8">
        <v>1765.3181984400001</v>
      </c>
      <c r="AY9"/>
    </row>
    <row r="10" spans="1:51" ht="15" x14ac:dyDescent="0.2">
      <c r="A10" s="7" t="s">
        <v>7</v>
      </c>
      <c r="B10" s="8">
        <v>3615.5609109199995</v>
      </c>
      <c r="C10" s="8">
        <v>3591.6548253400001</v>
      </c>
      <c r="D10" s="8">
        <v>3469.77614696</v>
      </c>
      <c r="E10" s="8">
        <v>2711.2755812099999</v>
      </c>
      <c r="F10" s="8">
        <v>2822.6144497200007</v>
      </c>
      <c r="G10" s="8">
        <v>2681.4932744534253</v>
      </c>
      <c r="H10" s="8">
        <v>2726.8820131899997</v>
      </c>
      <c r="I10" s="8">
        <v>2798.1972356799997</v>
      </c>
      <c r="J10" s="8">
        <v>2723.2698446399995</v>
      </c>
      <c r="K10" s="8">
        <v>2718.6264536499998</v>
      </c>
      <c r="L10" s="8">
        <v>2999.4531696499989</v>
      </c>
      <c r="M10" s="8">
        <v>3074.4410800299988</v>
      </c>
      <c r="N10" s="8">
        <v>3047.1624065300002</v>
      </c>
      <c r="O10" s="8">
        <v>3136.2570574599995</v>
      </c>
      <c r="P10" s="8">
        <v>3092.3309591300003</v>
      </c>
      <c r="Q10" s="8">
        <v>3105.6022608900003</v>
      </c>
      <c r="R10" s="8">
        <v>3188.7636856999998</v>
      </c>
      <c r="S10" s="8">
        <v>3189.1649630400011</v>
      </c>
      <c r="T10" s="8">
        <v>3188.2292967999992</v>
      </c>
      <c r="U10" s="8">
        <v>3216.6004821800002</v>
      </c>
      <c r="V10" s="8">
        <v>3217.7280058900005</v>
      </c>
      <c r="W10" s="8">
        <v>3258.1434047400003</v>
      </c>
      <c r="X10" s="8">
        <v>3448.6695504000004</v>
      </c>
      <c r="Y10" s="8">
        <v>3562.8312456199988</v>
      </c>
      <c r="Z10" s="8">
        <v>3494.8946900800001</v>
      </c>
      <c r="AA10" s="8">
        <v>3446.7721609599998</v>
      </c>
      <c r="AB10" s="8">
        <v>3386.3477944199999</v>
      </c>
      <c r="AC10" s="8">
        <v>3332.902685234656</v>
      </c>
      <c r="AD10" s="8">
        <v>3373.7901256299992</v>
      </c>
      <c r="AE10" s="8">
        <v>3338.8892463825368</v>
      </c>
      <c r="AF10" s="8">
        <v>3538.4120660798635</v>
      </c>
      <c r="AG10" s="8">
        <v>3459.2873462780199</v>
      </c>
      <c r="AH10" s="8">
        <v>3960.929102158429</v>
      </c>
      <c r="AI10" s="8">
        <v>3676.5465251399992</v>
      </c>
      <c r="AJ10" s="8">
        <v>1918.3702627100001</v>
      </c>
      <c r="AK10" s="8">
        <v>4101.9822124599987</v>
      </c>
      <c r="AL10" s="8">
        <v>3974.5677442600004</v>
      </c>
      <c r="AM10" s="8">
        <v>3907.3169374400004</v>
      </c>
      <c r="AN10" s="8">
        <v>3932.8893692599986</v>
      </c>
      <c r="AO10" s="8">
        <v>4071.0051506499985</v>
      </c>
      <c r="AP10" s="8">
        <v>3970.4546269400007</v>
      </c>
      <c r="AQ10" s="8">
        <v>3792.8778268299998</v>
      </c>
      <c r="AR10" s="8">
        <v>3905.8351481799987</v>
      </c>
      <c r="AS10" s="8">
        <v>4102.1663902500004</v>
      </c>
      <c r="AT10" s="8">
        <v>4309.1927375200003</v>
      </c>
      <c r="AU10" s="8">
        <v>4409.7743337169986</v>
      </c>
      <c r="AV10" s="8">
        <v>5040.55307825</v>
      </c>
      <c r="AW10" s="8">
        <v>5257.3123353199999</v>
      </c>
      <c r="AX10" s="8">
        <v>5404.6482547279456</v>
      </c>
      <c r="AY10"/>
    </row>
    <row r="11" spans="1:51" ht="15.75" x14ac:dyDescent="0.25">
      <c r="A11" s="10" t="s">
        <v>8</v>
      </c>
      <c r="B11" s="11">
        <v>20810.840289659995</v>
      </c>
      <c r="C11" s="11">
        <v>21240.828172644302</v>
      </c>
      <c r="D11" s="11">
        <v>21134.4181921255</v>
      </c>
      <c r="E11" s="11">
        <v>17394.462021685504</v>
      </c>
      <c r="F11" s="11">
        <v>17366.4920923955</v>
      </c>
      <c r="G11" s="11">
        <v>17446.651082804387</v>
      </c>
      <c r="H11" s="11">
        <v>17324.316566665497</v>
      </c>
      <c r="I11" s="11">
        <v>17561.3652738155</v>
      </c>
      <c r="J11" s="11">
        <v>17497.875058375503</v>
      </c>
      <c r="K11" s="11">
        <v>17648.11194028478</v>
      </c>
      <c r="L11" s="11">
        <v>18345.727614499276</v>
      </c>
      <c r="M11" s="12">
        <f>M5+M6+M7+M8+M9+M10</f>
        <v>18373.183942039999</v>
      </c>
      <c r="N11" s="12">
        <f>N5+N6+N7+N8+N9+N10</f>
        <v>18522.105969430468</v>
      </c>
      <c r="O11" s="12">
        <v>18762.759433096595</v>
      </c>
      <c r="P11" s="12">
        <v>18396.196319646595</v>
      </c>
      <c r="Q11" s="12">
        <v>18428.871883016596</v>
      </c>
      <c r="R11" s="12">
        <v>18795.631747752101</v>
      </c>
      <c r="S11" s="12">
        <v>18476.829958382099</v>
      </c>
      <c r="T11" s="12">
        <v>19026.214960730096</v>
      </c>
      <c r="U11" s="12">
        <v>19145.6666083821</v>
      </c>
      <c r="V11" s="12">
        <v>19030.873553566511</v>
      </c>
      <c r="W11" s="12">
        <v>19185.643853890706</v>
      </c>
      <c r="X11" s="12">
        <v>19507.527171306516</v>
      </c>
      <c r="Y11" s="12">
        <v>19422.834867473503</v>
      </c>
      <c r="Z11" s="12">
        <v>19438.694286936516</v>
      </c>
      <c r="AA11" s="12">
        <v>19567.006826966506</v>
      </c>
      <c r="AB11" s="12">
        <v>19665.859033894252</v>
      </c>
      <c r="AC11" s="12">
        <v>19744.054711474877</v>
      </c>
      <c r="AD11" s="12">
        <v>19904.802818546483</v>
      </c>
      <c r="AE11" s="12">
        <v>20016.654174529769</v>
      </c>
      <c r="AF11" s="12">
        <v>20178.551166808451</v>
      </c>
      <c r="AG11" s="12">
        <v>20478.809360984771</v>
      </c>
      <c r="AH11" s="12">
        <v>20647.468659254326</v>
      </c>
      <c r="AI11" s="12">
        <v>20994.721180149991</v>
      </c>
      <c r="AJ11" s="12">
        <v>21369.827938169998</v>
      </c>
      <c r="AK11" s="12">
        <v>21353.003086984969</v>
      </c>
      <c r="AL11" s="12">
        <v>21284.93809550496</v>
      </c>
      <c r="AM11" s="12">
        <v>21419.985234672407</v>
      </c>
      <c r="AN11" s="12">
        <v>21376.166083094144</v>
      </c>
      <c r="AO11" s="12">
        <v>21371.69997418984</v>
      </c>
      <c r="AP11" s="12">
        <v>21497.052568237454</v>
      </c>
      <c r="AQ11" s="12">
        <v>20930.54382289479</v>
      </c>
      <c r="AR11" s="12">
        <v>21097.959811308388</v>
      </c>
      <c r="AS11" s="12">
        <v>21542.662939909751</v>
      </c>
      <c r="AT11" s="12">
        <v>21520.768232921379</v>
      </c>
      <c r="AU11" s="12">
        <v>21871.10230079664</v>
      </c>
      <c r="AV11" s="12">
        <v>22519.802818897897</v>
      </c>
      <c r="AW11" s="12">
        <v>22687.758682801847</v>
      </c>
      <c r="AX11" s="12">
        <v>22748.845616479997</v>
      </c>
      <c r="AY11"/>
    </row>
    <row r="12" spans="1:51" s="15" customFormat="1" ht="15.75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/>
    </row>
    <row r="13" spans="1:51" ht="15" x14ac:dyDescent="0.2">
      <c r="A13" s="16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V13" s="4"/>
      <c r="AW13" s="4"/>
      <c r="AX13" s="4" t="s">
        <v>0</v>
      </c>
      <c r="AY13"/>
    </row>
    <row r="14" spans="1:51" ht="15.75" x14ac:dyDescent="0.25">
      <c r="A14" s="5" t="s">
        <v>9</v>
      </c>
      <c r="B14" s="6">
        <v>40940</v>
      </c>
      <c r="C14" s="6">
        <v>40969</v>
      </c>
      <c r="D14" s="6">
        <v>41000</v>
      </c>
      <c r="E14" s="6">
        <v>41030</v>
      </c>
      <c r="F14" s="6">
        <v>41061</v>
      </c>
      <c r="G14" s="6">
        <v>41091</v>
      </c>
      <c r="H14" s="6">
        <v>41122</v>
      </c>
      <c r="I14" s="6">
        <v>41153</v>
      </c>
      <c r="J14" s="6">
        <v>41183</v>
      </c>
      <c r="K14" s="6">
        <v>41214</v>
      </c>
      <c r="L14" s="6">
        <v>41244</v>
      </c>
      <c r="M14" s="6">
        <v>41275</v>
      </c>
      <c r="N14" s="6">
        <v>41306</v>
      </c>
      <c r="O14" s="6">
        <v>41334</v>
      </c>
      <c r="P14" s="6">
        <v>41365</v>
      </c>
      <c r="Q14" s="6">
        <v>41395</v>
      </c>
      <c r="R14" s="6">
        <v>41426</v>
      </c>
      <c r="S14" s="6">
        <v>41456</v>
      </c>
      <c r="T14" s="6">
        <v>41487</v>
      </c>
      <c r="U14" s="6">
        <v>41518</v>
      </c>
      <c r="V14" s="6">
        <v>41548</v>
      </c>
      <c r="W14" s="6">
        <v>41579</v>
      </c>
      <c r="X14" s="6">
        <v>41609</v>
      </c>
      <c r="Y14" s="6">
        <v>41640</v>
      </c>
      <c r="Z14" s="6">
        <v>41671</v>
      </c>
      <c r="AA14" s="6">
        <v>41699</v>
      </c>
      <c r="AB14" s="6">
        <v>41730</v>
      </c>
      <c r="AC14" s="6">
        <v>41760</v>
      </c>
      <c r="AD14" s="6">
        <v>41791</v>
      </c>
      <c r="AE14" s="6">
        <v>41821</v>
      </c>
      <c r="AF14" s="6">
        <v>41852</v>
      </c>
      <c r="AG14" s="6">
        <v>41883</v>
      </c>
      <c r="AH14" s="6">
        <v>41913</v>
      </c>
      <c r="AI14" s="6">
        <v>41944</v>
      </c>
      <c r="AJ14" s="6">
        <v>41974</v>
      </c>
      <c r="AK14" s="6">
        <v>42005</v>
      </c>
      <c r="AL14" s="6">
        <v>42036</v>
      </c>
      <c r="AM14" s="6">
        <v>42064</v>
      </c>
      <c r="AN14" s="6">
        <v>42095</v>
      </c>
      <c r="AO14" s="6">
        <v>42125</v>
      </c>
      <c r="AP14" s="6">
        <v>42156</v>
      </c>
      <c r="AQ14" s="6">
        <v>42186</v>
      </c>
      <c r="AR14" s="6">
        <v>42217</v>
      </c>
      <c r="AS14" s="6">
        <f>AS4</f>
        <v>42248</v>
      </c>
      <c r="AT14" s="6">
        <v>42278</v>
      </c>
      <c r="AU14" s="6">
        <v>42309</v>
      </c>
      <c r="AV14" s="6">
        <v>42339</v>
      </c>
      <c r="AW14" s="6">
        <v>42370</v>
      </c>
      <c r="AX14" s="6">
        <v>42401</v>
      </c>
      <c r="AY14"/>
    </row>
    <row r="15" spans="1:51" ht="15" x14ac:dyDescent="0.2">
      <c r="A15" s="7" t="s">
        <v>10</v>
      </c>
      <c r="B15" s="17">
        <v>1746.58243204</v>
      </c>
      <c r="C15" s="17">
        <v>1746.58243204</v>
      </c>
      <c r="D15" s="17">
        <v>1746.5824324499997</v>
      </c>
      <c r="E15" s="17">
        <v>1325.00000004</v>
      </c>
      <c r="F15" s="17">
        <v>1325.00000004</v>
      </c>
      <c r="G15" s="17">
        <v>1325.00000004</v>
      </c>
      <c r="H15" s="17">
        <v>1325.00000004</v>
      </c>
      <c r="I15" s="17">
        <v>1325.00000004</v>
      </c>
      <c r="J15" s="17">
        <v>1325.00000004</v>
      </c>
      <c r="K15" s="17">
        <v>1325.00000004</v>
      </c>
      <c r="L15" s="17">
        <v>1325.00000004</v>
      </c>
      <c r="M15" s="17">
        <v>1325.00000004</v>
      </c>
      <c r="N15" s="17">
        <v>1325.00000004</v>
      </c>
      <c r="O15" s="17">
        <v>1325.00000004</v>
      </c>
      <c r="P15" s="17">
        <v>1325.00000004</v>
      </c>
      <c r="Q15" s="17">
        <v>1325.00000004</v>
      </c>
      <c r="R15" s="17">
        <v>1325.00000004</v>
      </c>
      <c r="S15" s="17">
        <v>1325.00000004</v>
      </c>
      <c r="T15" s="17">
        <v>1325.00000004</v>
      </c>
      <c r="U15" s="17">
        <v>1325.00000004</v>
      </c>
      <c r="V15" s="17">
        <v>1325.00000004</v>
      </c>
      <c r="W15" s="17">
        <v>1325.00000004</v>
      </c>
      <c r="X15" s="17">
        <v>1325.00000004</v>
      </c>
      <c r="Y15" s="17">
        <v>1325.00000004</v>
      </c>
      <c r="Z15" s="17">
        <v>1325.00000004</v>
      </c>
      <c r="AA15" s="17">
        <v>1325.00000004</v>
      </c>
      <c r="AB15" s="17">
        <v>1325.00000004</v>
      </c>
      <c r="AC15" s="17">
        <v>1325.00000004</v>
      </c>
      <c r="AD15" s="17">
        <v>1325.00000004</v>
      </c>
      <c r="AE15" s="17">
        <v>1325.00000004</v>
      </c>
      <c r="AF15" s="17">
        <v>1325.00000004</v>
      </c>
      <c r="AG15" s="17">
        <v>1325.00000004</v>
      </c>
      <c r="AH15" s="17">
        <v>1325.00000004</v>
      </c>
      <c r="AI15" s="17">
        <v>1325.00000004</v>
      </c>
      <c r="AJ15" s="17">
        <v>1325.00000004</v>
      </c>
      <c r="AK15" s="17">
        <v>1325.00000004</v>
      </c>
      <c r="AL15" s="17">
        <v>1475.00000004</v>
      </c>
      <c r="AM15" s="17">
        <v>1475.00000004</v>
      </c>
      <c r="AN15" s="17">
        <v>1475.00000004</v>
      </c>
      <c r="AO15" s="17">
        <v>1475.00000004</v>
      </c>
      <c r="AP15" s="17">
        <v>1475.00000004</v>
      </c>
      <c r="AQ15" s="17">
        <v>1475.00000004</v>
      </c>
      <c r="AR15" s="17">
        <v>1475.00000004</v>
      </c>
      <c r="AS15" s="17">
        <v>1475.00000004</v>
      </c>
      <c r="AT15" s="17">
        <v>1475.00000004</v>
      </c>
      <c r="AU15" s="17">
        <v>1775.00000004</v>
      </c>
      <c r="AV15" s="17">
        <v>1775.00000004</v>
      </c>
      <c r="AW15" s="17">
        <v>1775.00000004</v>
      </c>
      <c r="AX15" s="17">
        <v>1775.00000004</v>
      </c>
      <c r="AY15"/>
    </row>
    <row r="16" spans="1:51" ht="15" x14ac:dyDescent="0.2">
      <c r="A16" s="7" t="s">
        <v>11</v>
      </c>
      <c r="B16" s="17">
        <v>599.53232722149994</v>
      </c>
      <c r="C16" s="17">
        <v>597.48768222150011</v>
      </c>
      <c r="D16" s="17">
        <v>585.08768969800064</v>
      </c>
      <c r="E16" s="17">
        <v>550.85495347150015</v>
      </c>
      <c r="F16" s="17">
        <v>550.85495377149937</v>
      </c>
      <c r="G16" s="17">
        <v>645.15164702100037</v>
      </c>
      <c r="H16" s="17">
        <v>646.24856795400092</v>
      </c>
      <c r="I16" s="17">
        <v>672.13719595400096</v>
      </c>
      <c r="J16" s="17">
        <v>719.21607130400037</v>
      </c>
      <c r="K16" s="17">
        <v>719.21607129400115</v>
      </c>
      <c r="L16" s="17">
        <v>694.21606729400105</v>
      </c>
      <c r="M16" s="17">
        <v>670.71247913400077</v>
      </c>
      <c r="N16" s="17">
        <v>670.71248195892997</v>
      </c>
      <c r="O16" s="17">
        <v>670.71248957391742</v>
      </c>
      <c r="P16" s="17">
        <v>670.71248505391691</v>
      </c>
      <c r="Q16" s="17">
        <v>660.71248457391744</v>
      </c>
      <c r="R16" s="17">
        <v>610.71248834191704</v>
      </c>
      <c r="S16" s="17">
        <v>734.33972089841654</v>
      </c>
      <c r="T16" s="17">
        <v>733.24190232691672</v>
      </c>
      <c r="U16" s="17">
        <v>733.7838401344161</v>
      </c>
      <c r="V16" s="17">
        <v>782.94232321041534</v>
      </c>
      <c r="W16" s="17">
        <v>782.85444522441719</v>
      </c>
      <c r="X16" s="17">
        <v>752.85457930648761</v>
      </c>
      <c r="Y16" s="17">
        <v>763.24215569149976</v>
      </c>
      <c r="Z16" s="17">
        <v>763.24215869149975</v>
      </c>
      <c r="AA16" s="17">
        <v>763.24215869149975</v>
      </c>
      <c r="AB16" s="17">
        <v>748.24215869149975</v>
      </c>
      <c r="AC16" s="17">
        <v>748.32769254350285</v>
      </c>
      <c r="AD16" s="17">
        <v>747.54909254350275</v>
      </c>
      <c r="AE16" s="17">
        <v>773.27414996748257</v>
      </c>
      <c r="AF16" s="17">
        <v>795.52384592534258</v>
      </c>
      <c r="AG16" s="17">
        <v>793.82143868338437</v>
      </c>
      <c r="AH16" s="17">
        <v>860.00679545936248</v>
      </c>
      <c r="AI16" s="17">
        <v>866.69740693486267</v>
      </c>
      <c r="AJ16" s="17">
        <v>832.47084905478573</v>
      </c>
      <c r="AK16" s="17">
        <v>833.7203840475006</v>
      </c>
      <c r="AL16" s="17">
        <v>832.06366670750049</v>
      </c>
      <c r="AM16" s="17">
        <v>832.4695897075004</v>
      </c>
      <c r="AN16" s="17">
        <v>832.06366825008206</v>
      </c>
      <c r="AO16" s="17">
        <v>832.06366843008232</v>
      </c>
      <c r="AP16" s="17">
        <v>833.32054886750029</v>
      </c>
      <c r="AQ16" s="17">
        <v>771.86210399964807</v>
      </c>
      <c r="AR16" s="17">
        <v>785.97295392969988</v>
      </c>
      <c r="AS16" s="17">
        <v>770.83561280299853</v>
      </c>
      <c r="AT16" s="17">
        <v>814.82260084253028</v>
      </c>
      <c r="AU16" s="17">
        <v>809.20022965300086</v>
      </c>
      <c r="AV16" s="17">
        <v>808.7943096896505</v>
      </c>
      <c r="AW16" s="17">
        <v>831.23117294492624</v>
      </c>
      <c r="AX16" s="17">
        <v>831.23116803964899</v>
      </c>
      <c r="AY16"/>
    </row>
    <row r="17" spans="1:51" ht="15" x14ac:dyDescent="0.2">
      <c r="A17" s="7" t="s">
        <v>12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17">
        <v>0</v>
      </c>
      <c r="AX17" s="17">
        <v>0</v>
      </c>
      <c r="AY17"/>
    </row>
    <row r="18" spans="1:51" ht="15" x14ac:dyDescent="0.2">
      <c r="A18" s="7" t="s">
        <v>13</v>
      </c>
      <c r="B18" s="17">
        <v>174.68465315537588</v>
      </c>
      <c r="C18" s="17">
        <v>138.83161136000064</v>
      </c>
      <c r="D18" s="17">
        <v>166.05437092823649</v>
      </c>
      <c r="E18" s="17">
        <v>184.09390129199969</v>
      </c>
      <c r="F18" s="17">
        <v>214.51573574299965</v>
      </c>
      <c r="G18" s="17">
        <v>152.83371287038995</v>
      </c>
      <c r="H18" s="17">
        <v>183.68492711000061</v>
      </c>
      <c r="I18" s="17">
        <v>97.722879887501534</v>
      </c>
      <c r="J18" s="17">
        <v>78.951812543999964</v>
      </c>
      <c r="K18" s="17">
        <v>106.59191788399994</v>
      </c>
      <c r="L18" s="17">
        <v>129.06181087241649</v>
      </c>
      <c r="M18" s="17">
        <v>138.63510564942897</v>
      </c>
      <c r="N18" s="17">
        <v>174.03551509249951</v>
      </c>
      <c r="O18" s="17">
        <v>138.81410591500051</v>
      </c>
      <c r="P18" s="17">
        <v>166.94650340549961</v>
      </c>
      <c r="Q18" s="17">
        <v>202.46809445749884</v>
      </c>
      <c r="R18" s="17">
        <v>238.49052996700198</v>
      </c>
      <c r="S18" s="17">
        <v>168.69020238549959</v>
      </c>
      <c r="T18" s="17">
        <v>195.02616721850077</v>
      </c>
      <c r="U18" s="17">
        <v>92.981908756502534</v>
      </c>
      <c r="V18" s="17">
        <v>80.497340199501778</v>
      </c>
      <c r="W18" s="17">
        <v>110.35300234900004</v>
      </c>
      <c r="X18" s="17">
        <v>132.31135786501284</v>
      </c>
      <c r="Y18" s="17">
        <v>154.90767153200554</v>
      </c>
      <c r="Z18" s="17">
        <v>191.2673920019993</v>
      </c>
      <c r="AA18" s="17">
        <v>134.18046513999943</v>
      </c>
      <c r="AB18" s="17">
        <v>169.56187140749978</v>
      </c>
      <c r="AC18" s="17">
        <v>204.00408966017156</v>
      </c>
      <c r="AD18" s="17">
        <v>162.03582013999878</v>
      </c>
      <c r="AE18" s="17">
        <v>181.02625737277651</v>
      </c>
      <c r="AF18" s="17">
        <v>169.9038893095867</v>
      </c>
      <c r="AG18" s="17">
        <v>186.86123331597574</v>
      </c>
      <c r="AH18" s="17">
        <v>90.006159540000084</v>
      </c>
      <c r="AI18" s="17">
        <v>102.00333708000016</v>
      </c>
      <c r="AJ18" s="17">
        <v>150.19311207821463</v>
      </c>
      <c r="AK18" s="17">
        <v>-216.06557044155002</v>
      </c>
      <c r="AL18" s="17">
        <v>209.65880384789824</v>
      </c>
      <c r="AM18" s="17">
        <v>150.29535886365224</v>
      </c>
      <c r="AN18" s="17">
        <v>158.84471261826491</v>
      </c>
      <c r="AO18" s="17">
        <v>194.65759772665669</v>
      </c>
      <c r="AP18" s="17">
        <v>239.42893458454776</v>
      </c>
      <c r="AQ18" s="17">
        <v>172.04503190000008</v>
      </c>
      <c r="AR18" s="17">
        <v>169.00169310994983</v>
      </c>
      <c r="AS18" s="17">
        <v>85.847129245998914</v>
      </c>
      <c r="AT18" s="17">
        <v>70.68240364646995</v>
      </c>
      <c r="AU18" s="17">
        <v>107.70849731405603</v>
      </c>
      <c r="AV18" s="17">
        <v>134.06343513600004</v>
      </c>
      <c r="AW18" s="17">
        <v>139.82272541743328</v>
      </c>
      <c r="AX18" s="17">
        <v>165.65544617525006</v>
      </c>
      <c r="AY18"/>
    </row>
    <row r="19" spans="1:51" ht="15" x14ac:dyDescent="0.2">
      <c r="A19" s="7" t="s">
        <v>14</v>
      </c>
      <c r="B19" s="17">
        <v>14673.987694020007</v>
      </c>
      <c r="C19" s="17">
        <v>15022.280191680002</v>
      </c>
      <c r="D19" s="17">
        <v>14950.51709168</v>
      </c>
      <c r="E19" s="17">
        <v>12226.293971069999</v>
      </c>
      <c r="F19" s="17">
        <v>11892.032891719997</v>
      </c>
      <c r="G19" s="17">
        <v>12056.502985439998</v>
      </c>
      <c r="H19" s="17">
        <v>12136.8419505</v>
      </c>
      <c r="I19" s="17">
        <v>12195.952606729999</v>
      </c>
      <c r="J19" s="17">
        <v>12297.28802287</v>
      </c>
      <c r="K19" s="17">
        <v>12244.178058209996</v>
      </c>
      <c r="L19" s="17">
        <v>12481.682409219993</v>
      </c>
      <c r="M19" s="17">
        <v>12805.170594069996</v>
      </c>
      <c r="N19" s="17">
        <v>12881.226528809995</v>
      </c>
      <c r="O19" s="17">
        <v>13034.154719470002</v>
      </c>
      <c r="P19" s="17">
        <v>12777.125437519997</v>
      </c>
      <c r="Q19" s="17">
        <v>12855.538266410002</v>
      </c>
      <c r="R19" s="17">
        <v>12936.980305380001</v>
      </c>
      <c r="S19" s="17">
        <v>12753.110069369999</v>
      </c>
      <c r="T19" s="17">
        <v>12769.440596630004</v>
      </c>
      <c r="U19" s="17">
        <v>12859.20819573</v>
      </c>
      <c r="V19" s="17">
        <v>12841.551802059997</v>
      </c>
      <c r="W19" s="17">
        <v>12847.820847959993</v>
      </c>
      <c r="X19" s="17">
        <v>12681.677415169997</v>
      </c>
      <c r="Y19" s="17">
        <v>12598.589176169999</v>
      </c>
      <c r="Z19" s="17">
        <v>12606.652558670003</v>
      </c>
      <c r="AA19" s="17">
        <v>12516.867773700002</v>
      </c>
      <c r="AB19" s="17">
        <v>12728.165184020003</v>
      </c>
      <c r="AC19" s="17">
        <v>12619.011896249995</v>
      </c>
      <c r="AD19" s="17">
        <v>12670.801787809994</v>
      </c>
      <c r="AE19" s="17">
        <v>12746.752611029999</v>
      </c>
      <c r="AF19" s="17">
        <v>12640.080890633646</v>
      </c>
      <c r="AG19" s="17">
        <v>12886.816174719101</v>
      </c>
      <c r="AH19" s="17">
        <v>12980.330780480786</v>
      </c>
      <c r="AI19" s="17">
        <v>12986.737583169997</v>
      </c>
      <c r="AJ19" s="17">
        <v>13046.342853210004</v>
      </c>
      <c r="AK19" s="17">
        <v>12912.732273344805</v>
      </c>
      <c r="AL19" s="17">
        <v>12792.471171226414</v>
      </c>
      <c r="AM19" s="17">
        <v>12875.36210425326</v>
      </c>
      <c r="AN19" s="17">
        <v>13219.451940166635</v>
      </c>
      <c r="AO19" s="17">
        <v>13105.709520297352</v>
      </c>
      <c r="AP19" s="17">
        <v>13265.866946603664</v>
      </c>
      <c r="AQ19" s="17">
        <v>13048.951064894271</v>
      </c>
      <c r="AR19" s="17">
        <v>12982.570250911642</v>
      </c>
      <c r="AS19" s="17">
        <v>13009.324764056431</v>
      </c>
      <c r="AT19" s="17">
        <v>13221.405926468185</v>
      </c>
      <c r="AU19" s="17">
        <v>13242.494205370045</v>
      </c>
      <c r="AV19" s="17">
        <v>13263.809498084305</v>
      </c>
      <c r="AW19" s="17">
        <v>13256.534100927116</v>
      </c>
      <c r="AX19" s="17">
        <v>13256.360152814792</v>
      </c>
      <c r="AY19"/>
    </row>
    <row r="20" spans="1:51" s="20" customFormat="1" ht="15" x14ac:dyDescent="0.2">
      <c r="A20" s="18" t="s">
        <v>15</v>
      </c>
      <c r="B20" s="19">
        <v>14551.555964250007</v>
      </c>
      <c r="C20" s="19">
        <v>14902.643488680002</v>
      </c>
      <c r="D20" s="19">
        <v>14831.144394680001</v>
      </c>
      <c r="E20" s="19">
        <v>12109.832539069999</v>
      </c>
      <c r="F20" s="19">
        <v>11778.019082239998</v>
      </c>
      <c r="G20" s="19">
        <v>11949.233858439999</v>
      </c>
      <c r="H20" s="19">
        <v>12026.675456499999</v>
      </c>
      <c r="I20" s="19">
        <v>12076.429211659999</v>
      </c>
      <c r="J20" s="19">
        <v>12177.216458729999</v>
      </c>
      <c r="K20" s="19">
        <v>12127.075089559998</v>
      </c>
      <c r="L20" s="19">
        <v>12370.895662509995</v>
      </c>
      <c r="M20" s="19">
        <v>12696.615796389995</v>
      </c>
      <c r="N20" s="19">
        <v>12774.912824429997</v>
      </c>
      <c r="O20" s="19">
        <v>12930.049730080002</v>
      </c>
      <c r="P20" s="19">
        <v>12675.321549519997</v>
      </c>
      <c r="Q20" s="19">
        <v>12755.96350263</v>
      </c>
      <c r="R20" s="19">
        <v>12794.52027936</v>
      </c>
      <c r="S20" s="19">
        <v>12588.450738419999</v>
      </c>
      <c r="T20" s="19">
        <v>12593.328752050003</v>
      </c>
      <c r="U20" s="19">
        <v>12687.318257049999</v>
      </c>
      <c r="V20" s="19">
        <v>12673.612646059997</v>
      </c>
      <c r="W20" s="19">
        <v>12678.074341059993</v>
      </c>
      <c r="X20" s="19">
        <v>12495.064819719997</v>
      </c>
      <c r="Y20" s="19">
        <v>12416.832218329999</v>
      </c>
      <c r="Z20" s="19">
        <v>12416.327303240001</v>
      </c>
      <c r="AA20" s="19">
        <v>12398.51194604</v>
      </c>
      <c r="AB20" s="19">
        <v>12612.756203890003</v>
      </c>
      <c r="AC20" s="19">
        <v>12506.284809149995</v>
      </c>
      <c r="AD20" s="19">
        <v>12560.846690849994</v>
      </c>
      <c r="AE20" s="19">
        <v>12619.01920137</v>
      </c>
      <c r="AF20" s="19">
        <v>12515.133505893646</v>
      </c>
      <c r="AG20" s="19">
        <v>12762.893653859101</v>
      </c>
      <c r="AH20" s="19">
        <v>12856.408259620786</v>
      </c>
      <c r="AI20" s="19">
        <v>12846.057671599998</v>
      </c>
      <c r="AJ20" s="19">
        <v>12898.127239020005</v>
      </c>
      <c r="AK20" s="19">
        <v>12775.631758314805</v>
      </c>
      <c r="AL20" s="19">
        <v>12655.370656226414</v>
      </c>
      <c r="AM20" s="19">
        <v>12738.261589223259</v>
      </c>
      <c r="AN20" s="19">
        <v>13043.080241426636</v>
      </c>
      <c r="AO20" s="19">
        <v>12932.628574297352</v>
      </c>
      <c r="AP20" s="19">
        <v>13100.456734923664</v>
      </c>
      <c r="AQ20" s="17">
        <v>12861.953987354271</v>
      </c>
      <c r="AR20" s="17">
        <v>12802.991847871643</v>
      </c>
      <c r="AS20" s="17">
        <v>12833.000492556432</v>
      </c>
      <c r="AT20" s="17">
        <v>13047.897504268185</v>
      </c>
      <c r="AU20" s="17">
        <v>13076.869333600045</v>
      </c>
      <c r="AV20" s="19">
        <v>13101.419448314304</v>
      </c>
      <c r="AW20" s="19">
        <v>13095.686274477115</v>
      </c>
      <c r="AX20" s="19">
        <v>13103.118408104794</v>
      </c>
      <c r="AY20"/>
    </row>
    <row r="21" spans="1:51" ht="15" x14ac:dyDescent="0.2">
      <c r="A21" s="7" t="s">
        <v>16</v>
      </c>
      <c r="B21" s="17">
        <v>1816.2484834300003</v>
      </c>
      <c r="C21" s="17">
        <v>1871.3934472400003</v>
      </c>
      <c r="D21" s="17">
        <v>1823.9683416599994</v>
      </c>
      <c r="E21" s="17">
        <v>1415.7926568399998</v>
      </c>
      <c r="F21" s="17">
        <v>1740.0558439700003</v>
      </c>
      <c r="G21" s="17">
        <v>1573.7345048299999</v>
      </c>
      <c r="H21" s="17">
        <v>1401.1215261600003</v>
      </c>
      <c r="I21" s="17">
        <v>1583.2044379400002</v>
      </c>
      <c r="J21" s="17">
        <v>1385.15929467</v>
      </c>
      <c r="K21" s="17">
        <v>1459.4611832399996</v>
      </c>
      <c r="L21" s="17">
        <v>1770.0614025900002</v>
      </c>
      <c r="M21" s="17">
        <v>1850.4168175099996</v>
      </c>
      <c r="N21" s="17">
        <v>1810.5282499099999</v>
      </c>
      <c r="O21" s="17">
        <v>1949.0623081799997</v>
      </c>
      <c r="P21" s="17">
        <v>1804.3358888600001</v>
      </c>
      <c r="Q21" s="17">
        <v>1640.3018918900004</v>
      </c>
      <c r="R21" s="17">
        <v>1865.9683750199999</v>
      </c>
      <c r="S21" s="17">
        <v>1545.2656388999997</v>
      </c>
      <c r="T21" s="17">
        <v>1910.7907514600001</v>
      </c>
      <c r="U21" s="17">
        <v>2070.54935471</v>
      </c>
      <c r="V21" s="17">
        <v>2120.6724401199999</v>
      </c>
      <c r="W21" s="17">
        <v>2192.7014391800003</v>
      </c>
      <c r="X21" s="17">
        <v>2396.9668014700001</v>
      </c>
      <c r="Y21" s="17">
        <v>2595.5052623199995</v>
      </c>
      <c r="Z21" s="17">
        <v>2580.2813334799998</v>
      </c>
      <c r="AA21" s="17">
        <v>2899.7717887999997</v>
      </c>
      <c r="AB21" s="17">
        <v>2793.1222935299993</v>
      </c>
      <c r="AC21" s="17">
        <v>2960.8303499099993</v>
      </c>
      <c r="AD21" s="17">
        <v>3078.3956087700003</v>
      </c>
      <c r="AE21" s="17">
        <v>3025.6830691499995</v>
      </c>
      <c r="AF21" s="17">
        <v>3254.0411064189998</v>
      </c>
      <c r="AG21" s="17">
        <v>3301.8126503000003</v>
      </c>
      <c r="AH21" s="17">
        <v>3477.2955768400002</v>
      </c>
      <c r="AI21" s="17">
        <v>3575.1337587800008</v>
      </c>
      <c r="AJ21" s="17">
        <v>3625.4098094999999</v>
      </c>
      <c r="AK21" s="17">
        <v>3451.3163360500002</v>
      </c>
      <c r="AL21" s="17">
        <v>4002.4317127300001</v>
      </c>
      <c r="AM21" s="17">
        <v>4099.3227502899999</v>
      </c>
      <c r="AN21" s="17">
        <v>3668.6098897894985</v>
      </c>
      <c r="AO21" s="17">
        <v>3559.3600213699997</v>
      </c>
      <c r="AP21" s="17">
        <v>3687.7407699099999</v>
      </c>
      <c r="AQ21" s="17">
        <v>3517.0215815446663</v>
      </c>
      <c r="AR21" s="17">
        <v>3661.6867347200005</v>
      </c>
      <c r="AS21" s="17">
        <v>4000.0865004936004</v>
      </c>
      <c r="AT21" s="17">
        <v>3541.0446523508986</v>
      </c>
      <c r="AU21" s="17">
        <v>3606.1145415144665</v>
      </c>
      <c r="AV21" s="17">
        <v>3835.5236469627248</v>
      </c>
      <c r="AW21" s="17">
        <v>4389.8431062571372</v>
      </c>
      <c r="AX21" s="17">
        <v>4365.9022720600005</v>
      </c>
      <c r="AY21"/>
    </row>
    <row r="22" spans="1:51" ht="15" x14ac:dyDescent="0.2">
      <c r="A22" s="7" t="s">
        <v>17</v>
      </c>
      <c r="B22" s="17">
        <v>1799.8046994554986</v>
      </c>
      <c r="C22" s="17">
        <v>1864.2528078224993</v>
      </c>
      <c r="D22" s="17">
        <v>1862.2082661299992</v>
      </c>
      <c r="E22" s="17">
        <v>1692.4265391454996</v>
      </c>
      <c r="F22" s="17">
        <v>1644.0326673576606</v>
      </c>
      <c r="G22" s="17">
        <v>1693.4282335971793</v>
      </c>
      <c r="H22" s="17">
        <v>1631.4195957471791</v>
      </c>
      <c r="I22" s="17">
        <v>1687.3481527838196</v>
      </c>
      <c r="J22" s="17">
        <v>1692.2598568708188</v>
      </c>
      <c r="K22" s="17">
        <v>1793.6647095710955</v>
      </c>
      <c r="L22" s="17">
        <v>1945.7059241178026</v>
      </c>
      <c r="M22" s="17">
        <v>1583.2489452885827</v>
      </c>
      <c r="N22" s="17">
        <v>1660.603190898051</v>
      </c>
      <c r="O22" s="17">
        <v>1645.0158121701809</v>
      </c>
      <c r="P22" s="17">
        <v>1652.0760039620964</v>
      </c>
      <c r="Q22" s="17">
        <v>1744.851146639181</v>
      </c>
      <c r="R22" s="17">
        <v>1818.4800479889018</v>
      </c>
      <c r="S22" s="17">
        <v>1950.424325898819</v>
      </c>
      <c r="T22" s="17">
        <v>2092.7155430588191</v>
      </c>
      <c r="U22" s="17">
        <v>2064.1435028648857</v>
      </c>
      <c r="V22" s="17">
        <v>1880.2096480220112</v>
      </c>
      <c r="W22" s="17">
        <v>1926.9139964014933</v>
      </c>
      <c r="X22" s="17">
        <v>2218.7168944220116</v>
      </c>
      <c r="Y22" s="17">
        <v>1985.5904765195039</v>
      </c>
      <c r="Z22" s="17">
        <v>1972.2507203140117</v>
      </c>
      <c r="AA22" s="17">
        <v>1927.9445168920113</v>
      </c>
      <c r="AB22" s="17">
        <v>1901.7674149797515</v>
      </c>
      <c r="AC22" s="17">
        <v>1886.8805592166605</v>
      </c>
      <c r="AD22" s="17">
        <v>1921.0224354300935</v>
      </c>
      <c r="AE22" s="17">
        <v>1964.920014049894</v>
      </c>
      <c r="AF22" s="17">
        <v>1994.0033608783267</v>
      </c>
      <c r="AG22" s="17">
        <v>1984.4977902220121</v>
      </c>
      <c r="AH22" s="17">
        <v>1914.8292231520109</v>
      </c>
      <c r="AI22" s="17">
        <v>2139.14897036</v>
      </c>
      <c r="AJ22" s="17">
        <v>2390.4111904900005</v>
      </c>
      <c r="AK22" s="17">
        <v>3046.2996005074833</v>
      </c>
      <c r="AL22" s="17">
        <v>1973.312739295822</v>
      </c>
      <c r="AM22" s="17">
        <v>1987.5354303920108</v>
      </c>
      <c r="AN22" s="17">
        <v>2022.1958714371826</v>
      </c>
      <c r="AO22" s="17">
        <v>2204.9091645160111</v>
      </c>
      <c r="AP22" s="17">
        <v>1995.6953669103707</v>
      </c>
      <c r="AQ22" s="17">
        <v>1945.6640394770111</v>
      </c>
      <c r="AR22" s="17">
        <v>2023.7281758620102</v>
      </c>
      <c r="AS22" s="17">
        <v>2201.5689331232115</v>
      </c>
      <c r="AT22" s="17">
        <v>2397.8126471387277</v>
      </c>
      <c r="AU22" s="17">
        <v>2330.5848261245992</v>
      </c>
      <c r="AV22" s="17">
        <v>2702.6119290699999</v>
      </c>
      <c r="AW22" s="17">
        <v>2295.3275763679453</v>
      </c>
      <c r="AX22" s="17">
        <v>2354.6965760959711</v>
      </c>
      <c r="AY22"/>
    </row>
    <row r="23" spans="1:51" ht="15.75" x14ac:dyDescent="0.25">
      <c r="A23" s="21" t="s">
        <v>18</v>
      </c>
      <c r="B23" s="22">
        <v>20810.840289322379</v>
      </c>
      <c r="C23" s="22">
        <v>21240.828172364003</v>
      </c>
      <c r="D23" s="22">
        <v>21134.418192546233</v>
      </c>
      <c r="E23" s="22">
        <v>17394.462021858999</v>
      </c>
      <c r="F23" s="22">
        <v>17366.492092602155</v>
      </c>
      <c r="G23" s="22">
        <v>17446.651083798566</v>
      </c>
      <c r="H23" s="22">
        <v>17324.316567511185</v>
      </c>
      <c r="I23" s="22">
        <v>17561.365273335323</v>
      </c>
      <c r="J23" s="22">
        <v>17497.875058298818</v>
      </c>
      <c r="K23" s="22">
        <v>17648.11194023909</v>
      </c>
      <c r="L23" s="22">
        <v>18345.727614134215</v>
      </c>
      <c r="M23" s="23">
        <f>M15+M16+M17+M18+M19+M21+M22</f>
        <v>18373.183941692008</v>
      </c>
      <c r="N23" s="23">
        <f>N15+N16+N17+N18+N19+N21+N22</f>
        <v>18522.105966709474</v>
      </c>
      <c r="O23" s="23">
        <v>18762.7594353491</v>
      </c>
      <c r="P23" s="23">
        <v>18396.19631884151</v>
      </c>
      <c r="Q23" s="23">
        <v>18428.871884010601</v>
      </c>
      <c r="R23" s="23">
        <v>18795.631746737821</v>
      </c>
      <c r="S23" s="23">
        <v>18476.829957492737</v>
      </c>
      <c r="T23" s="23">
        <v>19026.214960734244</v>
      </c>
      <c r="U23" s="23">
        <v>19145.666802235803</v>
      </c>
      <c r="V23" s="23">
        <v>19030.873553651923</v>
      </c>
      <c r="W23" s="23">
        <v>19185.643731154905</v>
      </c>
      <c r="X23" s="23">
        <v>19507.527048273507</v>
      </c>
      <c r="Y23" s="23">
        <v>19422.834742273008</v>
      </c>
      <c r="Z23" s="23">
        <v>19438.694163197513</v>
      </c>
      <c r="AA23" s="23">
        <v>19567.006703263512</v>
      </c>
      <c r="AB23" s="23">
        <v>19665.858922668755</v>
      </c>
      <c r="AC23" s="23">
        <v>19744.054587620329</v>
      </c>
      <c r="AD23" s="23">
        <v>19904.804744733592</v>
      </c>
      <c r="AE23" s="23">
        <v>20016.656101610151</v>
      </c>
      <c r="AF23" s="23">
        <v>20178.553093205905</v>
      </c>
      <c r="AG23" s="23">
        <v>20478.809287280474</v>
      </c>
      <c r="AH23" s="23">
        <v>20647.468535512158</v>
      </c>
      <c r="AI23" s="23">
        <v>20994.721056364862</v>
      </c>
      <c r="AJ23" s="23">
        <v>21369.827814373006</v>
      </c>
      <c r="AK23" s="23">
        <v>21353.003023548241</v>
      </c>
      <c r="AL23" s="23">
        <v>21284.938093847635</v>
      </c>
      <c r="AM23" s="23">
        <v>21419.985233546424</v>
      </c>
      <c r="AN23" s="23">
        <v>21376.166082301665</v>
      </c>
      <c r="AO23" s="23">
        <v>21371.699972380102</v>
      </c>
      <c r="AP23" s="23">
        <v>21497.052566916085</v>
      </c>
      <c r="AQ23" s="23">
        <v>20930.543821855597</v>
      </c>
      <c r="AR23" s="23">
        <v>21097.959808573301</v>
      </c>
      <c r="AS23" s="23">
        <v>21542.662939762246</v>
      </c>
      <c r="AT23" s="23">
        <v>21520.768230486814</v>
      </c>
      <c r="AU23" s="23">
        <v>21871.102300016169</v>
      </c>
      <c r="AV23" s="23">
        <v>22519.80281898268</v>
      </c>
      <c r="AW23" s="23">
        <v>22687.758681954558</v>
      </c>
      <c r="AX23" s="23">
        <v>22748.845615225662</v>
      </c>
      <c r="AY23"/>
    </row>
    <row r="24" spans="1:51" s="25" customFormat="1" x14ac:dyDescent="0.2">
      <c r="A24" s="24" t="s">
        <v>19</v>
      </c>
    </row>
    <row r="25" spans="1:51" s="25" customFormat="1" x14ac:dyDescent="0.2">
      <c r="A25" s="26" t="s">
        <v>20</v>
      </c>
      <c r="AD25" s="25">
        <f>AD6/AD20</f>
        <v>0.75129096898639425</v>
      </c>
    </row>
    <row r="26" spans="1:51" s="27" customFormat="1" x14ac:dyDescent="0.2">
      <c r="A26" s="24" t="s">
        <v>21</v>
      </c>
    </row>
    <row r="27" spans="1:51" s="27" customFormat="1" ht="15.75" x14ac:dyDescent="0.25">
      <c r="A27" s="1"/>
    </row>
    <row r="28" spans="1:51" s="27" customFormat="1" ht="15.75" x14ac:dyDescent="0.25">
      <c r="A28" s="1"/>
    </row>
    <row r="29" spans="1:51" s="27" customFormat="1" ht="15.75" x14ac:dyDescent="0.25">
      <c r="A29" s="1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9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51" s="27" customFormat="1" ht="15.75" x14ac:dyDescent="0.25">
      <c r="A30" s="1"/>
    </row>
    <row r="31" spans="1:51" s="27" customFormat="1" x14ac:dyDescent="0.2">
      <c r="AT31" s="2"/>
      <c r="AU31" s="2"/>
      <c r="AV31" s="2"/>
      <c r="AW31" s="2"/>
      <c r="AX31" s="2"/>
      <c r="AY31" s="2"/>
    </row>
  </sheetData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14-bulletin</vt:lpstr>
      <vt:lpstr>'table 14-bulletin'!Print_Area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Veekash Singh Busgeeth</dc:creator>
  <cp:lastModifiedBy>Tayushma sewak</cp:lastModifiedBy>
  <cp:lastPrinted>2016-05-13T08:03:01Z</cp:lastPrinted>
  <dcterms:created xsi:type="dcterms:W3CDTF">2016-05-06T12:36:41Z</dcterms:created>
  <dcterms:modified xsi:type="dcterms:W3CDTF">2016-05-13T12:17:30Z</dcterms:modified>
</cp:coreProperties>
</file>